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dk-my.sharepoint.com/personal/inn_ucn_dk/Documents/Skrivebord/"/>
    </mc:Choice>
  </mc:AlternateContent>
  <xr:revisionPtr revIDLastSave="0" documentId="8_{BD9EE4AE-9ECE-4B2E-A552-1444086DDFDC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2" i="1" l="1"/>
  <c r="T23" i="1"/>
  <c r="N34" i="1" l="1"/>
  <c r="J34" i="1"/>
  <c r="H34" i="1"/>
  <c r="E34" i="1"/>
  <c r="B34" i="1"/>
  <c r="N22" i="1"/>
  <c r="J22" i="1"/>
  <c r="H22" i="1"/>
  <c r="E22" i="1"/>
  <c r="B22" i="1"/>
  <c r="T35" i="1"/>
  <c r="T29" i="1"/>
  <c r="T30" i="1"/>
  <c r="T31" i="1"/>
  <c r="T32" i="1"/>
  <c r="T33" i="1"/>
  <c r="T18" i="1"/>
  <c r="T19" i="1"/>
  <c r="T20" i="1"/>
  <c r="T21" i="1"/>
  <c r="T17" i="1"/>
  <c r="P22" i="1"/>
  <c r="T22" i="1" l="1"/>
</calcChain>
</file>

<file path=xl/sharedStrings.xml><?xml version="1.0" encoding="utf-8"?>
<sst xmlns="http://schemas.openxmlformats.org/spreadsheetml/2006/main" count="73" uniqueCount="49">
  <si>
    <t>E-mail censor</t>
  </si>
  <si>
    <t>Tlf censor</t>
  </si>
  <si>
    <t>Mundtlig prøvetid</t>
  </si>
  <si>
    <t>Dato:</t>
  </si>
  <si>
    <t>Fag:</t>
  </si>
  <si>
    <t>Holdnr.:</t>
  </si>
  <si>
    <t>Antal min.</t>
  </si>
  <si>
    <t>Individuel</t>
  </si>
  <si>
    <t>2 i grp.</t>
  </si>
  <si>
    <t>3 i grp.</t>
  </si>
  <si>
    <t>4 i grp.</t>
  </si>
  <si>
    <t>Ej bedømte</t>
  </si>
  <si>
    <t>Mundtlig prøvetid i alt</t>
  </si>
  <si>
    <t>Matematik</t>
  </si>
  <si>
    <t>Antal grupper</t>
  </si>
  <si>
    <t>Ansættelsessted</t>
  </si>
  <si>
    <t>Stilling</t>
  </si>
  <si>
    <t xml:space="preserve">Bedømmelsestid i alt                                                                                                       </t>
  </si>
  <si>
    <t>½ time til afklaring af praktiske forhold - gives en gang pr. censuropgave</t>
  </si>
  <si>
    <t>Navn censor</t>
  </si>
  <si>
    <t>Adresse censor</t>
  </si>
  <si>
    <t>Bachelor</t>
  </si>
  <si>
    <t>Mylius Erichsens Vej 137, Aalborg
Skolevangen 45, Hjørring</t>
  </si>
  <si>
    <t>Antal min.
5-6 sider</t>
  </si>
  <si>
    <t>Antal
grupper</t>
  </si>
  <si>
    <t>Fysik/kemi</t>
  </si>
  <si>
    <t>Antal minutter
25 sider</t>
  </si>
  <si>
    <t>Antal min.
10 sider</t>
  </si>
  <si>
    <t>Antal min.
15 sider</t>
  </si>
  <si>
    <r>
      <rPr>
        <b/>
        <sz val="22"/>
        <rFont val="Calibri"/>
        <family val="2"/>
      </rPr>
      <t>Læreruddannelsen</t>
    </r>
    <r>
      <rPr>
        <b/>
        <sz val="24"/>
        <rFont val="Calibri"/>
        <family val="2"/>
      </rPr>
      <t xml:space="preserve"> </t>
    </r>
  </si>
  <si>
    <t xml:space="preserve">Bedømmelsestid skriftlig arbejde </t>
  </si>
  <si>
    <t>Studerende   i alt pr. hold</t>
  </si>
  <si>
    <t>Indivi-   duel</t>
  </si>
  <si>
    <t xml:space="preserve">Antal minutter
</t>
  </si>
  <si>
    <t>Censurtimer til indregning</t>
  </si>
  <si>
    <t>Oplys antal km mellem censursted og hovedansættelsessted</t>
  </si>
  <si>
    <t>km</t>
  </si>
  <si>
    <t>Oplys evt. bro og færgeudgift for personbil</t>
  </si>
  <si>
    <t>kr</t>
  </si>
  <si>
    <t>Underskrift censor:</t>
  </si>
  <si>
    <t>Det udfyldte skema danner grundlag for udregning af honorar, og dit ansættelsessted vil blive bedt om at udarbejde faktura efterfølgende.</t>
  </si>
  <si>
    <t>(kun blå markeringer kan udfyldes)</t>
  </si>
  <si>
    <r>
      <rPr>
        <b/>
        <sz val="13"/>
        <rFont val="Calibri"/>
        <family val="2"/>
      </rPr>
      <t xml:space="preserve">Rejsetid </t>
    </r>
    <r>
      <rPr>
        <sz val="13"/>
        <rFont val="Calibri"/>
        <family val="2"/>
      </rPr>
      <t>- efter www.krak.dk i timer mellem censursted og ansættelsessted</t>
    </r>
  </si>
  <si>
    <r>
      <rPr>
        <b/>
        <sz val="22"/>
        <rFont val="Calibri"/>
        <family val="2"/>
      </rPr>
      <t xml:space="preserve">Indregning af censorhonorar </t>
    </r>
    <r>
      <rPr>
        <b/>
        <sz val="16"/>
        <rFont val="Calibri"/>
        <family val="2"/>
      </rPr>
      <t xml:space="preserve">
</t>
    </r>
    <r>
      <rPr>
        <i/>
        <sz val="14"/>
        <rFont val="Calibri"/>
        <family val="2"/>
      </rPr>
      <t>Udfyldes elektronisk og gem egen fil</t>
    </r>
  </si>
  <si>
    <t>Postnr:</t>
  </si>
  <si>
    <t>By:</t>
  </si>
  <si>
    <r>
      <t xml:space="preserve">Antal min
</t>
    </r>
    <r>
      <rPr>
        <sz val="11"/>
        <rFont val="Calibri"/>
        <family val="2"/>
      </rPr>
      <t>3-timers prøve</t>
    </r>
  </si>
  <si>
    <t>Mundtlig prøvetid inkl tillæg på 50%</t>
  </si>
  <si>
    <t>Det udfyldte skema returneres til: Censur i Hjørring: Ellen Jensen, ELJ@ucn.dk -  Censur i Aalborg: Camilla Vindstrup Mortensen, cvi@ucn.dk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</si>
</sst>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2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2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  <scheme val="minor"/>
    </font>
    <font>
      <b/>
      <sz val="22"/>
      <name val="Calibri"/>
      <family val="2"/>
    </font>
    <font>
      <i/>
      <sz val="14"/>
      <name val="Calibri"/>
      <family val="2"/>
    </font>
    <font>
      <b/>
      <sz val="24"/>
      <name val="Calibri"/>
      <family val="2"/>
    </font>
    <font>
      <sz val="24"/>
      <name val="Calibri"/>
      <family val="2"/>
    </font>
    <font>
      <sz val="24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sz val="16"/>
      <name val="Calibri"/>
      <family val="2"/>
    </font>
    <font>
      <sz val="12"/>
      <color theme="1"/>
      <name val="Calibri"/>
      <family val="2"/>
    </font>
    <font>
      <sz val="12"/>
      <color theme="6" tint="0.59999389629810485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0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2" fontId="1" fillId="0" borderId="13" xfId="0" applyNumberFormat="1" applyFont="1" applyBorder="1"/>
    <xf numFmtId="0" fontId="7" fillId="0" borderId="35" xfId="0" applyFont="1" applyBorder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right"/>
    </xf>
    <xf numFmtId="4" fontId="5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5" fillId="4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8" fillId="0" borderId="35" xfId="0" applyFont="1" applyBorder="1"/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5" fillId="0" borderId="29" xfId="0" applyFont="1" applyBorder="1"/>
    <xf numFmtId="0" fontId="11" fillId="0" borderId="0" xfId="0" applyFont="1"/>
    <xf numFmtId="2" fontId="1" fillId="0" borderId="7" xfId="0" applyNumberFormat="1" applyFont="1" applyBorder="1"/>
    <xf numFmtId="0" fontId="9" fillId="0" borderId="0" xfId="0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vertical="center"/>
    </xf>
    <xf numFmtId="0" fontId="6" fillId="2" borderId="36" xfId="0" applyFont="1" applyFill="1" applyBorder="1" applyAlignment="1">
      <alignment horizontal="left" vertical="center"/>
    </xf>
    <xf numFmtId="0" fontId="20" fillId="0" borderId="60" xfId="0" applyFont="1" applyBorder="1"/>
    <xf numFmtId="0" fontId="20" fillId="0" borderId="59" xfId="0" applyFont="1" applyBorder="1"/>
    <xf numFmtId="0" fontId="1" fillId="2" borderId="62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45" xfId="0" applyFont="1" applyBorder="1" applyAlignment="1">
      <alignment horizontal="center" wrapText="1"/>
    </xf>
    <xf numFmtId="0" fontId="1" fillId="0" borderId="53" xfId="0" applyFont="1" applyBorder="1" applyAlignment="1">
      <alignment horizontal="center"/>
    </xf>
    <xf numFmtId="0" fontId="1" fillId="2" borderId="63" xfId="0" applyFont="1" applyFill="1" applyBorder="1" applyAlignment="1">
      <alignment horizont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49" xfId="0" applyFont="1" applyBorder="1" applyAlignment="1">
      <alignment horizontal="center" wrapText="1"/>
    </xf>
    <xf numFmtId="0" fontId="1" fillId="5" borderId="49" xfId="0" applyFont="1" applyFill="1" applyBorder="1" applyAlignment="1">
      <alignment horizontal="center" wrapText="1"/>
    </xf>
    <xf numFmtId="0" fontId="1" fillId="0" borderId="61" xfId="0" applyFont="1" applyBorder="1" applyAlignment="1" applyProtection="1">
      <alignment horizontal="left"/>
      <protection locked="0"/>
    </xf>
    <xf numFmtId="0" fontId="1" fillId="0" borderId="51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6" fillId="0" borderId="5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" fillId="2" borderId="25" xfId="0" applyFont="1" applyFill="1" applyBorder="1"/>
    <xf numFmtId="0" fontId="6" fillId="0" borderId="8" xfId="0" applyFont="1" applyBorder="1" applyAlignment="1">
      <alignment horizontal="left" vertical="center"/>
    </xf>
    <xf numFmtId="0" fontId="1" fillId="2" borderId="23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left" vertical="center" wrapText="1"/>
    </xf>
    <xf numFmtId="0" fontId="23" fillId="0" borderId="0" xfId="0" applyFont="1"/>
    <xf numFmtId="0" fontId="20" fillId="3" borderId="4" xfId="0" applyFont="1" applyFill="1" applyBorder="1"/>
    <xf numFmtId="0" fontId="20" fillId="3" borderId="4" xfId="0" applyFont="1" applyFill="1" applyBorder="1" applyProtection="1">
      <protection locked="0"/>
    </xf>
    <xf numFmtId="0" fontId="6" fillId="5" borderId="19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5" borderId="53" xfId="0" applyFont="1" applyFill="1" applyBorder="1" applyAlignment="1">
      <alignment horizontal="center"/>
    </xf>
    <xf numFmtId="0" fontId="6" fillId="5" borderId="54" xfId="0" applyFont="1" applyFill="1" applyBorder="1" applyAlignment="1">
      <alignment horizontal="center"/>
    </xf>
    <xf numFmtId="0" fontId="17" fillId="4" borderId="14" xfId="0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 applyProtection="1">
      <alignment horizontal="center"/>
      <protection locked="0"/>
    </xf>
    <xf numFmtId="0" fontId="6" fillId="6" borderId="46" xfId="0" applyFont="1" applyFill="1" applyBorder="1" applyAlignment="1" applyProtection="1">
      <alignment horizontal="center"/>
      <protection locked="0"/>
    </xf>
    <xf numFmtId="0" fontId="21" fillId="6" borderId="45" xfId="0" applyFont="1" applyFill="1" applyBorder="1" applyAlignment="1">
      <alignment horizontal="center" wrapText="1"/>
    </xf>
    <xf numFmtId="0" fontId="21" fillId="6" borderId="45" xfId="0" applyFont="1" applyFill="1" applyBorder="1" applyAlignment="1">
      <alignment horizontal="center" vertical="center" wrapText="1"/>
    </xf>
    <xf numFmtId="0" fontId="21" fillId="6" borderId="46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4" fontId="5" fillId="4" borderId="12" xfId="0" applyNumberFormat="1" applyFont="1" applyFill="1" applyBorder="1" applyAlignment="1" applyProtection="1">
      <alignment horizontal="right"/>
      <protection locked="0"/>
    </xf>
    <xf numFmtId="4" fontId="6" fillId="6" borderId="38" xfId="0" applyNumberFormat="1" applyFont="1" applyFill="1" applyBorder="1" applyAlignment="1" applyProtection="1">
      <alignment horizontal="right"/>
      <protection locked="0"/>
    </xf>
    <xf numFmtId="4" fontId="6" fillId="6" borderId="67" xfId="0" applyNumberFormat="1" applyFont="1" applyFill="1" applyBorder="1" applyAlignment="1" applyProtection="1">
      <alignment horizontal="right"/>
      <protection locked="0"/>
    </xf>
    <xf numFmtId="4" fontId="5" fillId="4" borderId="40" xfId="0" applyNumberFormat="1" applyFont="1" applyFill="1" applyBorder="1" applyAlignment="1" applyProtection="1">
      <alignment horizontal="right"/>
      <protection locked="0"/>
    </xf>
    <xf numFmtId="4" fontId="5" fillId="4" borderId="68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/>
    <xf numFmtId="0" fontId="20" fillId="0" borderId="21" xfId="0" applyFont="1" applyBorder="1"/>
    <xf numFmtId="0" fontId="20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7" fillId="0" borderId="4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2" fontId="1" fillId="2" borderId="23" xfId="0" applyNumberFormat="1" applyFont="1" applyFill="1" applyBorder="1" applyAlignment="1">
      <alignment horizontal="right"/>
    </xf>
    <xf numFmtId="0" fontId="6" fillId="6" borderId="46" xfId="0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25" fillId="0" borderId="0" xfId="0" applyFont="1"/>
    <xf numFmtId="0" fontId="1" fillId="6" borderId="5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2" fontId="5" fillId="0" borderId="68" xfId="0" applyNumberFormat="1" applyFont="1" applyBorder="1" applyAlignment="1">
      <alignment horizontal="right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6" borderId="22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6" fillId="6" borderId="45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 applyProtection="1">
      <alignment horizontal="center"/>
      <protection locked="0"/>
    </xf>
    <xf numFmtId="0" fontId="6" fillId="6" borderId="12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6" fillId="2" borderId="22" xfId="0" applyFont="1" applyFill="1" applyBorder="1" applyAlignment="1" applyProtection="1">
      <alignment horizontal="center"/>
      <protection locked="0"/>
    </xf>
    <xf numFmtId="0" fontId="1" fillId="0" borderId="45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 wrapText="1"/>
    </xf>
    <xf numFmtId="0" fontId="20" fillId="0" borderId="64" xfId="0" applyFont="1" applyBorder="1"/>
    <xf numFmtId="0" fontId="20" fillId="0" borderId="60" xfId="0" applyFont="1" applyBorder="1"/>
    <xf numFmtId="0" fontId="1" fillId="0" borderId="4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0" fillId="0" borderId="44" xfId="0" applyFont="1" applyBorder="1"/>
    <xf numFmtId="0" fontId="20" fillId="0" borderId="48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41" xfId="0" applyFont="1" applyFill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0" fontId="20" fillId="5" borderId="52" xfId="0" applyFont="1" applyFill="1" applyBorder="1" applyAlignment="1">
      <alignment horizontal="center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/>
    </xf>
    <xf numFmtId="0" fontId="6" fillId="6" borderId="43" xfId="0" applyFont="1" applyFill="1" applyBorder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6" borderId="5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/>
    <xf numFmtId="164" fontId="6" fillId="6" borderId="43" xfId="0" applyNumberFormat="1" applyFont="1" applyFill="1" applyBorder="1" applyAlignment="1" applyProtection="1">
      <alignment horizontal="left" vertical="center"/>
      <protection locked="0"/>
    </xf>
    <xf numFmtId="164" fontId="1" fillId="6" borderId="56" xfId="0" applyNumberFormat="1" applyFont="1" applyFill="1" applyBorder="1" applyAlignment="1" applyProtection="1">
      <alignment horizontal="left" vertical="center"/>
      <protection locked="0"/>
    </xf>
    <xf numFmtId="0" fontId="22" fillId="2" borderId="16" xfId="0" applyFont="1" applyFill="1" applyBorder="1" applyAlignment="1" applyProtection="1">
      <alignment horizontal="left" vertical="center"/>
      <protection locked="0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6" fillId="6" borderId="43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6" borderId="50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6" fillId="6" borderId="41" xfId="0" applyFont="1" applyFill="1" applyBorder="1" applyAlignment="1" applyProtection="1">
      <alignment horizontal="center"/>
      <protection locked="0"/>
    </xf>
    <xf numFmtId="0" fontId="1" fillId="0" borderId="41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53" xfId="0" applyFont="1" applyBorder="1" applyAlignment="1">
      <alignment horizontal="center"/>
    </xf>
    <xf numFmtId="0" fontId="4" fillId="0" borderId="35" xfId="0" applyFont="1" applyBorder="1"/>
    <xf numFmtId="0" fontId="19" fillId="0" borderId="35" xfId="0" applyFont="1" applyBorder="1"/>
    <xf numFmtId="0" fontId="6" fillId="7" borderId="43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/>
      <protection locked="0"/>
    </xf>
    <xf numFmtId="0" fontId="6" fillId="7" borderId="18" xfId="0" applyFont="1" applyFill="1" applyBorder="1" applyAlignment="1" applyProtection="1">
      <alignment horizontal="left" vertical="center"/>
      <protection locked="0"/>
    </xf>
    <xf numFmtId="0" fontId="1" fillId="0" borderId="5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4" fillId="0" borderId="68" xfId="0" applyFont="1" applyBorder="1" applyAlignment="1">
      <alignment horizontal="left"/>
    </xf>
    <xf numFmtId="0" fontId="17" fillId="0" borderId="4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0" fillId="3" borderId="4" xfId="0" applyFont="1" applyFill="1" applyBorder="1" applyAlignment="1" applyProtection="1">
      <alignment horizontal="center"/>
      <protection locked="0"/>
    </xf>
    <xf numFmtId="0" fontId="20" fillId="4" borderId="2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32" xfId="0" applyFont="1" applyBorder="1" applyAlignment="1">
      <alignment vertical="top"/>
    </xf>
    <xf numFmtId="0" fontId="14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7" fillId="0" borderId="8" xfId="0" applyFont="1" applyBorder="1" applyAlignment="1">
      <alignment horizontal="left"/>
    </xf>
    <xf numFmtId="0" fontId="17" fillId="0" borderId="6" xfId="0" applyFont="1" applyBorder="1"/>
    <xf numFmtId="0" fontId="17" fillId="0" borderId="22" xfId="0" applyFont="1" applyBorder="1"/>
    <xf numFmtId="0" fontId="1" fillId="6" borderId="5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" fillId="6" borderId="14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39" xfId="0" applyFont="1" applyFill="1" applyBorder="1" applyAlignment="1" applyProtection="1">
      <alignment horizontal="left"/>
      <protection locked="0"/>
    </xf>
    <xf numFmtId="0" fontId="1" fillId="6" borderId="14" xfId="0" applyFont="1" applyFill="1" applyBorder="1" applyAlignment="1" applyProtection="1">
      <alignment horizontal="left"/>
      <protection locked="0"/>
    </xf>
    <xf numFmtId="0" fontId="1" fillId="6" borderId="10" xfId="0" applyFont="1" applyFill="1" applyBorder="1" applyAlignment="1" applyProtection="1">
      <alignment horizontal="left"/>
      <protection locked="0"/>
    </xf>
    <xf numFmtId="0" fontId="1" fillId="6" borderId="15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409575</xdr:colOff>
      <xdr:row>0</xdr:row>
      <xdr:rowOff>19050</xdr:rowOff>
    </xdr:from>
    <xdr:to>
      <xdr:col>19</xdr:col>
      <xdr:colOff>838200</xdr:colOff>
      <xdr:row>2</xdr:row>
      <xdr:rowOff>171450</xdr:rowOff>
    </xdr:to>
    <xdr:pic>
      <xdr:nvPicPr>
        <xdr:cNvPr id="2" name="Billede 1" descr="cid:image004.png@01D44B9E.8C0B3E10">
          <a:extLst>
            <a:ext uri="{FF2B5EF4-FFF2-40B4-BE49-F238E27FC236}">
              <a16:creationId xmlns:a16="http://schemas.microsoft.com/office/drawing/2014/main" id="{CD82F9C0-3ACF-4523-8902-9904E6E1AF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19050"/>
          <a:ext cx="96202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view="pageLayout" topLeftCell="A32" zoomScaleNormal="100" workbookViewId="0">
      <selection activeCell="A51" sqref="A51"/>
    </sheetView>
  </sheetViews>
  <sheetFormatPr defaultRowHeight="15" x14ac:dyDescent="0.25"/>
  <cols>
    <col min="1" max="1" width="12.7109375" customWidth="1"/>
    <col min="2" max="2" width="5.85546875" customWidth="1"/>
    <col min="3" max="3" width="4" customWidth="1"/>
    <col min="4" max="4" width="11.42578125" customWidth="1"/>
    <col min="7" max="7" width="4.5703125" customWidth="1"/>
    <col min="8" max="8" width="9.140625" customWidth="1"/>
    <col min="9" max="9" width="12.5703125" customWidth="1"/>
    <col min="10" max="10" width="4.28515625" customWidth="1"/>
    <col min="11" max="11" width="4.7109375" customWidth="1"/>
    <col min="12" max="12" width="8.5703125" customWidth="1"/>
    <col min="13" max="13" width="7.28515625" customWidth="1"/>
    <col min="14" max="14" width="9.42578125" customWidth="1"/>
    <col min="15" max="15" width="14.5703125" customWidth="1"/>
    <col min="16" max="16" width="4.85546875" customWidth="1"/>
    <col min="17" max="17" width="5.42578125" customWidth="1"/>
    <col min="18" max="18" width="6" customWidth="1"/>
    <col min="19" max="19" width="7.42578125" customWidth="1"/>
    <col min="20" max="20" width="13.140625" customWidth="1"/>
  </cols>
  <sheetData>
    <row r="1" spans="1:27" ht="21" customHeight="1" x14ac:dyDescent="0.25">
      <c r="A1" s="199" t="s">
        <v>43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196"/>
      <c r="R1" s="196"/>
      <c r="S1" s="196"/>
      <c r="T1" s="196"/>
    </row>
    <row r="2" spans="1:27" x14ac:dyDescent="0.2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196"/>
      <c r="R2" s="196"/>
      <c r="S2" s="196"/>
      <c r="T2" s="196"/>
    </row>
    <row r="3" spans="1:27" ht="16.5" customHeight="1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11"/>
      <c r="R3" s="11"/>
      <c r="S3" s="11"/>
      <c r="T3" s="11"/>
    </row>
    <row r="4" spans="1:27" ht="15" customHeight="1" thickTop="1" x14ac:dyDescent="0.25">
      <c r="A4" s="217" t="s">
        <v>22</v>
      </c>
      <c r="B4" s="218"/>
      <c r="C4" s="218"/>
      <c r="D4" s="218"/>
      <c r="E4" s="218"/>
      <c r="F4" s="218"/>
      <c r="G4" s="202" t="s">
        <v>29</v>
      </c>
      <c r="H4" s="203"/>
      <c r="I4" s="203"/>
      <c r="J4" s="204"/>
      <c r="K4" s="204"/>
      <c r="L4" s="204"/>
      <c r="M4" s="204"/>
      <c r="N4" s="204"/>
      <c r="O4" s="204"/>
      <c r="P4" s="204"/>
      <c r="Q4" s="205"/>
      <c r="R4" s="205"/>
      <c r="S4" s="205"/>
      <c r="T4" s="206"/>
      <c r="AA4" s="16"/>
    </row>
    <row r="5" spans="1:27" ht="22.5" customHeight="1" x14ac:dyDescent="0.25">
      <c r="A5" s="219"/>
      <c r="B5" s="220"/>
      <c r="C5" s="220"/>
      <c r="D5" s="220"/>
      <c r="E5" s="220"/>
      <c r="F5" s="220"/>
      <c r="G5" s="207"/>
      <c r="H5" s="208"/>
      <c r="I5" s="208"/>
      <c r="J5" s="208"/>
      <c r="K5" s="208"/>
      <c r="L5" s="208"/>
      <c r="M5" s="208"/>
      <c r="N5" s="208"/>
      <c r="O5" s="208"/>
      <c r="P5" s="208"/>
      <c r="Q5" s="209"/>
      <c r="R5" s="209"/>
      <c r="S5" s="209"/>
      <c r="T5" s="210"/>
    </row>
    <row r="6" spans="1:27" ht="24" customHeight="1" x14ac:dyDescent="0.3">
      <c r="A6" s="211" t="s">
        <v>19</v>
      </c>
      <c r="B6" s="212"/>
      <c r="C6" s="213"/>
      <c r="D6" s="214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6"/>
    </row>
    <row r="7" spans="1:27" ht="24" customHeight="1" x14ac:dyDescent="0.3">
      <c r="A7" s="211" t="s">
        <v>20</v>
      </c>
      <c r="B7" s="212"/>
      <c r="C7" s="212"/>
      <c r="D7" s="85"/>
      <c r="E7" s="86"/>
      <c r="F7" s="86"/>
      <c r="G7" s="86"/>
      <c r="H7" s="86"/>
      <c r="I7" s="86"/>
      <c r="J7" s="86"/>
      <c r="K7" s="86"/>
      <c r="L7" s="86"/>
      <c r="M7" s="87" t="s">
        <v>44</v>
      </c>
      <c r="N7" s="96"/>
      <c r="O7" s="97"/>
      <c r="P7" s="87" t="s">
        <v>45</v>
      </c>
      <c r="Q7" s="98"/>
      <c r="R7" s="96"/>
      <c r="S7" s="96"/>
      <c r="T7" s="97"/>
    </row>
    <row r="8" spans="1:27" ht="24" customHeight="1" x14ac:dyDescent="0.3">
      <c r="A8" s="211" t="s">
        <v>0</v>
      </c>
      <c r="B8" s="212"/>
      <c r="C8" s="212"/>
      <c r="D8" s="214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6"/>
    </row>
    <row r="9" spans="1:27" ht="24" customHeight="1" x14ac:dyDescent="0.3">
      <c r="A9" s="211" t="s">
        <v>1</v>
      </c>
      <c r="B9" s="212"/>
      <c r="C9" s="212"/>
      <c r="D9" s="214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6"/>
    </row>
    <row r="10" spans="1:27" ht="24" customHeight="1" thickBot="1" x14ac:dyDescent="0.35">
      <c r="A10" s="223" t="s">
        <v>15</v>
      </c>
      <c r="B10" s="224"/>
      <c r="C10" s="225"/>
      <c r="D10" s="229"/>
      <c r="E10" s="230"/>
      <c r="F10" s="230"/>
      <c r="G10" s="230"/>
      <c r="H10" s="230"/>
      <c r="I10" s="230"/>
      <c r="J10" s="230"/>
      <c r="K10" s="231"/>
      <c r="L10" s="59" t="s">
        <v>16</v>
      </c>
      <c r="M10" s="226"/>
      <c r="N10" s="227"/>
      <c r="O10" s="227"/>
      <c r="P10" s="227"/>
      <c r="Q10" s="227"/>
      <c r="R10" s="227"/>
      <c r="S10" s="227"/>
      <c r="T10" s="228"/>
    </row>
    <row r="11" spans="1:27" ht="17.25" thickTop="1" thickBot="1" x14ac:dyDescent="0.3">
      <c r="A11" s="18" t="s">
        <v>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7" ht="38.25" customHeight="1" thickTop="1" thickBot="1" x14ac:dyDescent="0.4">
      <c r="A12" s="183" t="s">
        <v>2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2"/>
      <c r="R12" s="12"/>
      <c r="S12" s="12"/>
      <c r="T12" s="3"/>
    </row>
    <row r="13" spans="1:27" ht="10.9" customHeight="1" thickBot="1" x14ac:dyDescent="0.3">
      <c r="A13" s="1"/>
      <c r="B13" s="1"/>
      <c r="C13" s="1"/>
      <c r="D13" s="1"/>
      <c r="E13" s="1"/>
      <c r="F13" s="13"/>
      <c r="G13" s="13"/>
      <c r="H13" s="13"/>
      <c r="I13" s="13"/>
      <c r="J13" s="13"/>
      <c r="K13" s="13"/>
      <c r="L13" s="14"/>
      <c r="M13" s="1"/>
      <c r="N13" s="1"/>
      <c r="O13" s="1"/>
      <c r="P13" s="1"/>
      <c r="Q13" s="11"/>
      <c r="R13" s="11"/>
      <c r="S13" s="11"/>
      <c r="T13" s="11"/>
    </row>
    <row r="14" spans="1:27" ht="36.75" customHeight="1" thickTop="1" thickBot="1" x14ac:dyDescent="0.3">
      <c r="A14" s="19" t="s">
        <v>3</v>
      </c>
      <c r="B14" s="162"/>
      <c r="C14" s="163"/>
      <c r="D14" s="20" t="s">
        <v>4</v>
      </c>
      <c r="E14" s="158"/>
      <c r="F14" s="159"/>
      <c r="G14" s="159"/>
      <c r="H14" s="159"/>
      <c r="I14" s="159"/>
      <c r="J14" s="159"/>
      <c r="K14" s="159"/>
      <c r="L14" s="160"/>
      <c r="M14" s="21" t="s">
        <v>5</v>
      </c>
      <c r="N14" s="167"/>
      <c r="O14" s="168"/>
      <c r="P14" s="185"/>
      <c r="Q14" s="186"/>
      <c r="R14" s="186"/>
      <c r="S14" s="186"/>
      <c r="T14" s="187"/>
    </row>
    <row r="15" spans="1:27" ht="22.5" customHeight="1" x14ac:dyDescent="0.25">
      <c r="A15" s="22"/>
      <c r="B15" s="121"/>
      <c r="C15" s="122"/>
      <c r="D15" s="123"/>
      <c r="E15" s="121"/>
      <c r="F15" s="122"/>
      <c r="G15" s="123"/>
      <c r="H15" s="24"/>
      <c r="I15" s="23"/>
      <c r="J15" s="124" t="s">
        <v>21</v>
      </c>
      <c r="K15" s="125"/>
      <c r="L15" s="126"/>
      <c r="M15" s="127"/>
      <c r="N15" s="191" t="s">
        <v>25</v>
      </c>
      <c r="O15" s="192"/>
      <c r="P15" s="188" t="s">
        <v>13</v>
      </c>
      <c r="Q15" s="189"/>
      <c r="R15" s="189"/>
      <c r="S15" s="190"/>
      <c r="T15" s="25"/>
    </row>
    <row r="16" spans="1:27" ht="36.75" customHeight="1" x14ac:dyDescent="0.25">
      <c r="A16" s="26"/>
      <c r="B16" s="115" t="s">
        <v>14</v>
      </c>
      <c r="C16" s="116"/>
      <c r="D16" s="28" t="s">
        <v>6</v>
      </c>
      <c r="E16" s="27" t="s">
        <v>14</v>
      </c>
      <c r="F16" s="102" t="s">
        <v>6</v>
      </c>
      <c r="G16" s="103"/>
      <c r="H16" s="29" t="s">
        <v>24</v>
      </c>
      <c r="I16" s="30" t="s">
        <v>6</v>
      </c>
      <c r="J16" s="115" t="s">
        <v>14</v>
      </c>
      <c r="K16" s="102"/>
      <c r="L16" s="112" t="s">
        <v>6</v>
      </c>
      <c r="M16" s="107"/>
      <c r="N16" s="32" t="s">
        <v>24</v>
      </c>
      <c r="O16" s="33" t="s">
        <v>6</v>
      </c>
      <c r="P16" s="115" t="s">
        <v>14</v>
      </c>
      <c r="Q16" s="102"/>
      <c r="R16" s="181" t="s">
        <v>46</v>
      </c>
      <c r="S16" s="182"/>
      <c r="T16" s="34"/>
    </row>
    <row r="17" spans="1:20" ht="24" customHeight="1" x14ac:dyDescent="0.25">
      <c r="A17" s="35" t="s">
        <v>7</v>
      </c>
      <c r="B17" s="110"/>
      <c r="C17" s="111"/>
      <c r="D17" s="31">
        <v>30</v>
      </c>
      <c r="E17" s="60"/>
      <c r="F17" s="112">
        <v>45</v>
      </c>
      <c r="G17" s="113"/>
      <c r="H17" s="60"/>
      <c r="I17" s="37">
        <v>60</v>
      </c>
      <c r="J17" s="110"/>
      <c r="K17" s="111"/>
      <c r="L17" s="106">
        <v>45</v>
      </c>
      <c r="M17" s="107"/>
      <c r="N17" s="65"/>
      <c r="O17" s="33">
        <v>195</v>
      </c>
      <c r="P17" s="110"/>
      <c r="Q17" s="111"/>
      <c r="R17" s="106">
        <v>180</v>
      </c>
      <c r="S17" s="107"/>
      <c r="T17" s="17">
        <f>(B17*D17+E17*F17+J17*L17+P17*R17+H17*I17+N17*O17)/60</f>
        <v>0</v>
      </c>
    </row>
    <row r="18" spans="1:20" ht="24" customHeight="1" x14ac:dyDescent="0.25">
      <c r="A18" s="35" t="s">
        <v>8</v>
      </c>
      <c r="B18" s="100"/>
      <c r="C18" s="101"/>
      <c r="D18" s="31">
        <v>50</v>
      </c>
      <c r="E18" s="60"/>
      <c r="F18" s="102">
        <v>75</v>
      </c>
      <c r="G18" s="103"/>
      <c r="H18" s="60"/>
      <c r="I18" s="30">
        <v>100</v>
      </c>
      <c r="J18" s="100"/>
      <c r="K18" s="101"/>
      <c r="L18" s="106">
        <v>75</v>
      </c>
      <c r="M18" s="107"/>
      <c r="N18" s="65"/>
      <c r="O18" s="33">
        <v>225</v>
      </c>
      <c r="P18" s="104"/>
      <c r="Q18" s="173"/>
      <c r="R18" s="106"/>
      <c r="S18" s="107"/>
      <c r="T18" s="17">
        <f t="shared" ref="T18:T21" si="0">(B18*D18+E18*F18+J18*L18+P18*R18+H18*I18+N18*O18)/60</f>
        <v>0</v>
      </c>
    </row>
    <row r="19" spans="1:20" ht="24" customHeight="1" x14ac:dyDescent="0.25">
      <c r="A19" s="35" t="s">
        <v>9</v>
      </c>
      <c r="B19" s="100"/>
      <c r="C19" s="101"/>
      <c r="D19" s="31">
        <v>65</v>
      </c>
      <c r="E19" s="60"/>
      <c r="F19" s="102">
        <v>95</v>
      </c>
      <c r="G19" s="103"/>
      <c r="H19" s="60"/>
      <c r="I19" s="30">
        <v>130</v>
      </c>
      <c r="J19" s="104"/>
      <c r="K19" s="105"/>
      <c r="L19" s="106"/>
      <c r="M19" s="107"/>
      <c r="N19" s="65"/>
      <c r="O19" s="33">
        <v>255</v>
      </c>
      <c r="P19" s="104"/>
      <c r="Q19" s="173"/>
      <c r="R19" s="106"/>
      <c r="S19" s="107"/>
      <c r="T19" s="17">
        <f t="shared" si="0"/>
        <v>0</v>
      </c>
    </row>
    <row r="20" spans="1:20" ht="24" customHeight="1" x14ac:dyDescent="0.25">
      <c r="A20" s="35" t="s">
        <v>10</v>
      </c>
      <c r="B20" s="100"/>
      <c r="C20" s="101"/>
      <c r="D20" s="31">
        <v>75</v>
      </c>
      <c r="E20" s="60"/>
      <c r="F20" s="102">
        <v>115</v>
      </c>
      <c r="G20" s="103"/>
      <c r="H20" s="60"/>
      <c r="I20" s="30">
        <v>150</v>
      </c>
      <c r="J20" s="104"/>
      <c r="K20" s="105"/>
      <c r="L20" s="106"/>
      <c r="M20" s="107"/>
      <c r="N20" s="65"/>
      <c r="O20" s="33">
        <v>285</v>
      </c>
      <c r="P20" s="104"/>
      <c r="Q20" s="173"/>
      <c r="R20" s="106"/>
      <c r="S20" s="107"/>
      <c r="T20" s="17">
        <f t="shared" si="0"/>
        <v>0</v>
      </c>
    </row>
    <row r="21" spans="1:20" ht="24" customHeight="1" thickBot="1" x14ac:dyDescent="0.3">
      <c r="A21" s="38" t="s">
        <v>11</v>
      </c>
      <c r="B21" s="147"/>
      <c r="C21" s="148"/>
      <c r="D21" s="39">
        <v>0</v>
      </c>
      <c r="E21" s="61"/>
      <c r="F21" s="149">
        <v>0</v>
      </c>
      <c r="G21" s="150"/>
      <c r="H21" s="60"/>
      <c r="I21" s="41">
        <v>0</v>
      </c>
      <c r="J21" s="174"/>
      <c r="K21" s="175"/>
      <c r="L21" s="176">
        <v>0</v>
      </c>
      <c r="M21" s="177"/>
      <c r="N21" s="66"/>
      <c r="O21" s="42">
        <v>0</v>
      </c>
      <c r="P21" s="147"/>
      <c r="Q21" s="178"/>
      <c r="R21" s="179">
        <v>0</v>
      </c>
      <c r="S21" s="180"/>
      <c r="T21" s="17">
        <f t="shared" si="0"/>
        <v>0</v>
      </c>
    </row>
    <row r="22" spans="1:20" ht="37.5" customHeight="1" x14ac:dyDescent="0.3">
      <c r="A22" s="88" t="s">
        <v>31</v>
      </c>
      <c r="B22" s="155">
        <f>B17+B18*2+B19*3+B20*4+B21</f>
        <v>0</v>
      </c>
      <c r="C22" s="155"/>
      <c r="D22" s="89"/>
      <c r="E22" s="89">
        <f>E17+E18*2+E19*3+E20*4+E21</f>
        <v>0</v>
      </c>
      <c r="F22" s="156"/>
      <c r="G22" s="156"/>
      <c r="H22" s="90">
        <f>H17+H18*2+H19*3+H20*4+H21</f>
        <v>0</v>
      </c>
      <c r="I22" s="90"/>
      <c r="J22" s="155">
        <f>J17+J18*2</f>
        <v>0</v>
      </c>
      <c r="K22" s="155"/>
      <c r="L22" s="157"/>
      <c r="M22" s="157"/>
      <c r="N22" s="89">
        <f>N17+N18*2+N19*3+N20*4+N21</f>
        <v>0</v>
      </c>
      <c r="O22" s="91"/>
      <c r="P22" s="171">
        <f>P17</f>
        <v>0</v>
      </c>
      <c r="Q22" s="172"/>
      <c r="R22" s="169" t="s">
        <v>12</v>
      </c>
      <c r="S22" s="170"/>
      <c r="T22" s="94">
        <f>SUM(T17:T21)</f>
        <v>0</v>
      </c>
    </row>
    <row r="23" spans="1:20" ht="37.5" customHeight="1" thickBot="1" x14ac:dyDescent="0.35">
      <c r="A23" s="232" t="s">
        <v>47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4"/>
      <c r="T23" s="95">
        <f>T22*1.5</f>
        <v>0</v>
      </c>
    </row>
    <row r="24" spans="1:20" ht="41.25" customHeight="1" thickTop="1" thickBot="1" x14ac:dyDescent="0.4">
      <c r="A24" s="161" t="s">
        <v>30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92"/>
      <c r="R24" s="92"/>
      <c r="S24" s="92"/>
      <c r="T24" s="93"/>
    </row>
    <row r="25" spans="1:20" ht="9.6" customHeight="1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15"/>
      <c r="L25" s="15"/>
      <c r="M25" s="4"/>
      <c r="N25" s="4"/>
      <c r="O25" s="4"/>
      <c r="P25" s="4"/>
      <c r="Q25" s="11"/>
      <c r="R25" s="11"/>
      <c r="S25" s="11"/>
      <c r="T25" s="5"/>
    </row>
    <row r="26" spans="1:20" ht="31.5" customHeight="1" thickTop="1" thickBot="1" x14ac:dyDescent="0.3">
      <c r="A26" s="19" t="s">
        <v>3</v>
      </c>
      <c r="B26" s="162"/>
      <c r="C26" s="163"/>
      <c r="D26" s="43" t="s">
        <v>4</v>
      </c>
      <c r="E26" s="158"/>
      <c r="F26" s="159"/>
      <c r="G26" s="159"/>
      <c r="H26" s="159"/>
      <c r="I26" s="159"/>
      <c r="J26" s="159"/>
      <c r="K26" s="159"/>
      <c r="L26" s="160"/>
      <c r="M26" s="21" t="s">
        <v>5</v>
      </c>
      <c r="N26" s="167"/>
      <c r="O26" s="168"/>
      <c r="P26" s="164"/>
      <c r="Q26" s="165"/>
      <c r="R26" s="165"/>
      <c r="S26" s="165"/>
      <c r="T26" s="166"/>
    </row>
    <row r="27" spans="1:20" ht="31.5" customHeight="1" x14ac:dyDescent="0.25">
      <c r="A27" s="44"/>
      <c r="B27" s="121"/>
      <c r="C27" s="122"/>
      <c r="D27" s="123"/>
      <c r="E27" s="121"/>
      <c r="F27" s="122"/>
      <c r="G27" s="123"/>
      <c r="H27" s="24"/>
      <c r="I27" s="23"/>
      <c r="J27" s="124" t="s">
        <v>13</v>
      </c>
      <c r="K27" s="125"/>
      <c r="L27" s="126"/>
      <c r="M27" s="127"/>
      <c r="N27" s="153" t="s">
        <v>21</v>
      </c>
      <c r="O27" s="154"/>
      <c r="P27" s="128"/>
      <c r="Q27" s="128"/>
      <c r="R27" s="128"/>
      <c r="S27" s="117"/>
      <c r="T27" s="45"/>
    </row>
    <row r="28" spans="1:20" ht="31.5" customHeight="1" x14ac:dyDescent="0.25">
      <c r="A28" s="46"/>
      <c r="B28" s="115" t="s">
        <v>14</v>
      </c>
      <c r="C28" s="116"/>
      <c r="D28" s="28" t="s">
        <v>23</v>
      </c>
      <c r="E28" s="27" t="s">
        <v>14</v>
      </c>
      <c r="F28" s="102" t="s">
        <v>27</v>
      </c>
      <c r="G28" s="103"/>
      <c r="H28" s="27" t="s">
        <v>24</v>
      </c>
      <c r="I28" s="28" t="s">
        <v>28</v>
      </c>
      <c r="J28" s="115" t="s">
        <v>32</v>
      </c>
      <c r="K28" s="102"/>
      <c r="L28" s="112" t="s">
        <v>33</v>
      </c>
      <c r="M28" s="107"/>
      <c r="N28" s="53" t="s">
        <v>24</v>
      </c>
      <c r="O28" s="54" t="s">
        <v>26</v>
      </c>
      <c r="P28" s="117"/>
      <c r="Q28" s="118"/>
      <c r="R28" s="119"/>
      <c r="S28" s="120"/>
      <c r="T28" s="47"/>
    </row>
    <row r="29" spans="1:20" ht="31.5" customHeight="1" x14ac:dyDescent="0.25">
      <c r="A29" s="35" t="s">
        <v>7</v>
      </c>
      <c r="B29" s="110"/>
      <c r="C29" s="111"/>
      <c r="D29" s="31">
        <v>15</v>
      </c>
      <c r="E29" s="60"/>
      <c r="F29" s="112">
        <v>25</v>
      </c>
      <c r="G29" s="113"/>
      <c r="H29" s="62"/>
      <c r="I29" s="36">
        <v>35</v>
      </c>
      <c r="J29" s="110"/>
      <c r="K29" s="111"/>
      <c r="L29" s="106">
        <v>30</v>
      </c>
      <c r="M29" s="107"/>
      <c r="N29" s="65"/>
      <c r="O29" s="55">
        <v>80</v>
      </c>
      <c r="P29" s="114"/>
      <c r="Q29" s="109"/>
      <c r="R29" s="99"/>
      <c r="S29" s="99"/>
      <c r="T29" s="2">
        <f t="shared" ref="T29:T33" si="1">(B29*D29/60)+(E29*F29/60)+(J29*L29/60)+(H29*I29/60)+(N29*O29/60)</f>
        <v>0</v>
      </c>
    </row>
    <row r="30" spans="1:20" ht="31.5" customHeight="1" x14ac:dyDescent="0.25">
      <c r="A30" s="35" t="s">
        <v>8</v>
      </c>
      <c r="B30" s="100"/>
      <c r="C30" s="101"/>
      <c r="D30" s="31">
        <v>25</v>
      </c>
      <c r="E30" s="60"/>
      <c r="F30" s="102">
        <v>40</v>
      </c>
      <c r="G30" s="103"/>
      <c r="H30" s="63"/>
      <c r="I30" s="28">
        <v>55</v>
      </c>
      <c r="J30" s="104"/>
      <c r="K30" s="105"/>
      <c r="L30" s="106"/>
      <c r="M30" s="107"/>
      <c r="N30" s="65"/>
      <c r="O30" s="55">
        <v>110</v>
      </c>
      <c r="P30" s="108"/>
      <c r="Q30" s="109"/>
      <c r="R30" s="99"/>
      <c r="S30" s="99"/>
      <c r="T30" s="2">
        <f t="shared" si="1"/>
        <v>0</v>
      </c>
    </row>
    <row r="31" spans="1:20" ht="31.5" customHeight="1" x14ac:dyDescent="0.25">
      <c r="A31" s="35" t="s">
        <v>9</v>
      </c>
      <c r="B31" s="100"/>
      <c r="C31" s="101"/>
      <c r="D31" s="31">
        <v>30</v>
      </c>
      <c r="E31" s="60"/>
      <c r="F31" s="102">
        <v>55</v>
      </c>
      <c r="G31" s="103"/>
      <c r="H31" s="63"/>
      <c r="I31" s="28">
        <v>65</v>
      </c>
      <c r="J31" s="104"/>
      <c r="K31" s="105"/>
      <c r="L31" s="145"/>
      <c r="M31" s="146"/>
      <c r="N31" s="56"/>
      <c r="O31" s="57"/>
      <c r="P31" s="108"/>
      <c r="Q31" s="109"/>
      <c r="R31" s="99"/>
      <c r="S31" s="99"/>
      <c r="T31" s="2">
        <f t="shared" si="1"/>
        <v>0</v>
      </c>
    </row>
    <row r="32" spans="1:20" ht="31.5" customHeight="1" x14ac:dyDescent="0.25">
      <c r="A32" s="35" t="s">
        <v>10</v>
      </c>
      <c r="B32" s="100"/>
      <c r="C32" s="101"/>
      <c r="D32" s="31">
        <v>35</v>
      </c>
      <c r="E32" s="60"/>
      <c r="F32" s="102">
        <v>65</v>
      </c>
      <c r="G32" s="103"/>
      <c r="H32" s="63"/>
      <c r="I32" s="28">
        <v>65</v>
      </c>
      <c r="J32" s="104"/>
      <c r="K32" s="105"/>
      <c r="L32" s="145"/>
      <c r="M32" s="146"/>
      <c r="N32" s="56"/>
      <c r="O32" s="57"/>
      <c r="P32" s="108"/>
      <c r="Q32" s="109"/>
      <c r="R32" s="99"/>
      <c r="S32" s="99"/>
      <c r="T32" s="2">
        <f t="shared" si="1"/>
        <v>0</v>
      </c>
    </row>
    <row r="33" spans="1:20" ht="31.5" customHeight="1" thickBot="1" x14ac:dyDescent="0.3">
      <c r="A33" s="35" t="s">
        <v>11</v>
      </c>
      <c r="B33" s="147"/>
      <c r="C33" s="148"/>
      <c r="D33" s="39">
        <v>0</v>
      </c>
      <c r="E33" s="61"/>
      <c r="F33" s="149">
        <v>0</v>
      </c>
      <c r="G33" s="150"/>
      <c r="H33" s="64"/>
      <c r="I33" s="40"/>
      <c r="J33" s="147"/>
      <c r="K33" s="148"/>
      <c r="L33" s="151"/>
      <c r="M33" s="152"/>
      <c r="N33" s="79"/>
      <c r="O33" s="58"/>
      <c r="P33" s="108"/>
      <c r="Q33" s="109"/>
      <c r="R33" s="99"/>
      <c r="S33" s="99"/>
      <c r="T33" s="2">
        <f t="shared" si="1"/>
        <v>0</v>
      </c>
    </row>
    <row r="34" spans="1:20" ht="31.5" customHeight="1" thickBot="1" x14ac:dyDescent="0.3">
      <c r="A34" s="48" t="s">
        <v>31</v>
      </c>
      <c r="B34" s="139">
        <f>B29+B30*2+B31*3+B32*4+B33</f>
        <v>0</v>
      </c>
      <c r="C34" s="139"/>
      <c r="D34" s="80"/>
      <c r="E34" s="80">
        <f>E29+E30*2+E31*3+E32*4+E33</f>
        <v>0</v>
      </c>
      <c r="F34" s="140"/>
      <c r="G34" s="140"/>
      <c r="H34" s="81">
        <f>H29+H30*2+H31*3+H32*4+H33</f>
        <v>0</v>
      </c>
      <c r="I34" s="82"/>
      <c r="J34" s="139">
        <f>J29</f>
        <v>0</v>
      </c>
      <c r="K34" s="139"/>
      <c r="L34" s="141"/>
      <c r="M34" s="141"/>
      <c r="N34" s="83">
        <f>N29+N30*2</f>
        <v>0</v>
      </c>
      <c r="O34" s="52"/>
      <c r="P34" s="142"/>
      <c r="Q34" s="143"/>
      <c r="R34" s="143"/>
      <c r="S34" s="144"/>
      <c r="T34" s="78"/>
    </row>
    <row r="35" spans="1:20" ht="31.5" customHeight="1" thickBot="1" x14ac:dyDescent="0.35">
      <c r="A35" s="129" t="s">
        <v>17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31"/>
      <c r="P35" s="131"/>
      <c r="Q35" s="131"/>
      <c r="R35" s="131"/>
      <c r="S35" s="132"/>
      <c r="T35" s="6">
        <f>SUM(T29:T33)</f>
        <v>0</v>
      </c>
    </row>
    <row r="36" spans="1:20" ht="10.9" customHeight="1" thickTop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</row>
    <row r="37" spans="1:20" ht="9.75" customHeight="1" x14ac:dyDescent="0.3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11"/>
      <c r="R37" s="11"/>
      <c r="S37" s="11"/>
      <c r="T37" s="5"/>
    </row>
    <row r="38" spans="1:20" ht="10.15" customHeight="1" thickBo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</row>
    <row r="39" spans="1:20" s="49" customFormat="1" ht="41.25" customHeight="1" thickTop="1" thickBot="1" x14ac:dyDescent="0.35">
      <c r="A39" s="133" t="s">
        <v>18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5"/>
      <c r="T39" s="69"/>
    </row>
    <row r="40" spans="1:20" s="49" customFormat="1" ht="41.25" customHeight="1" thickTop="1" thickBot="1" x14ac:dyDescent="0.35">
      <c r="A40" s="136" t="s">
        <v>42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8"/>
      <c r="T40" s="68"/>
    </row>
    <row r="41" spans="1:20" ht="29.25" customHeight="1" thickTop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0"/>
    </row>
    <row r="42" spans="1:20" ht="29.25" customHeight="1" thickBot="1" x14ac:dyDescent="0.4">
      <c r="A42" s="193" t="s">
        <v>34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71">
        <f>T23+T35+T39+T40</f>
        <v>0</v>
      </c>
    </row>
    <row r="43" spans="1:20" ht="29.25" customHeight="1" thickTop="1" x14ac:dyDescent="0.3">
      <c r="A43" s="194" t="s">
        <v>35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76" t="s">
        <v>36</v>
      </c>
      <c r="T43" s="70"/>
    </row>
    <row r="44" spans="1:20" ht="29.25" customHeight="1" x14ac:dyDescent="0.3">
      <c r="A44" s="195" t="s">
        <v>37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77" t="s">
        <v>38</v>
      </c>
      <c r="T44" s="67"/>
    </row>
    <row r="45" spans="1:20" ht="58.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</row>
    <row r="46" spans="1:20" ht="21" customHeight="1" thickBot="1" x14ac:dyDescent="0.3">
      <c r="A46" s="72" t="s">
        <v>3</v>
      </c>
      <c r="B46" s="197"/>
      <c r="C46" s="197"/>
      <c r="D46" s="51"/>
      <c r="E46" s="73"/>
      <c r="F46" s="72"/>
      <c r="G46" s="198" t="s">
        <v>39</v>
      </c>
      <c r="H46" s="198"/>
      <c r="I46" s="198"/>
      <c r="J46" s="198"/>
      <c r="K46" s="198"/>
      <c r="L46" s="74"/>
      <c r="M46" s="75"/>
      <c r="N46" s="75"/>
      <c r="O46" s="75"/>
      <c r="P46" s="50"/>
      <c r="Q46" s="50"/>
      <c r="R46" s="50"/>
      <c r="S46" s="51"/>
      <c r="T46" s="51"/>
    </row>
    <row r="47" spans="1:20" ht="15.75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</row>
    <row r="48" spans="1:20" ht="15.75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</row>
    <row r="49" spans="1:20" ht="17.25" x14ac:dyDescent="0.3">
      <c r="A49" s="84" t="s">
        <v>40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49"/>
      <c r="Q49" s="49"/>
      <c r="R49" s="49"/>
      <c r="S49" s="49"/>
      <c r="T49" s="49"/>
    </row>
    <row r="50" spans="1:20" ht="15.75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ht="15.75" x14ac:dyDescent="0.25">
      <c r="A51" s="49" t="s">
        <v>48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</row>
  </sheetData>
  <protectedRanges>
    <protectedRange password="CC08" sqref="E1:E3 A1 G1:I3 J1:P4 B1:D4 F1:F4" name="Område1"/>
  </protectedRanges>
  <mergeCells count="130">
    <mergeCell ref="A42:S42"/>
    <mergeCell ref="A43:R43"/>
    <mergeCell ref="A44:R44"/>
    <mergeCell ref="Q1:T2"/>
    <mergeCell ref="B46:C46"/>
    <mergeCell ref="G46:K46"/>
    <mergeCell ref="A1:P3"/>
    <mergeCell ref="G4:T5"/>
    <mergeCell ref="A6:C6"/>
    <mergeCell ref="D6:T6"/>
    <mergeCell ref="A4:F5"/>
    <mergeCell ref="A37:P37"/>
    <mergeCell ref="A10:C10"/>
    <mergeCell ref="A7:C7"/>
    <mergeCell ref="A8:C8"/>
    <mergeCell ref="D8:T8"/>
    <mergeCell ref="A9:C9"/>
    <mergeCell ref="D9:T9"/>
    <mergeCell ref="M10:T10"/>
    <mergeCell ref="D10:K10"/>
    <mergeCell ref="J16:K16"/>
    <mergeCell ref="L16:M16"/>
    <mergeCell ref="P16:Q16"/>
    <mergeCell ref="A23:S23"/>
    <mergeCell ref="R16:S16"/>
    <mergeCell ref="A12:P12"/>
    <mergeCell ref="B14:C14"/>
    <mergeCell ref="P14:T14"/>
    <mergeCell ref="E14:L14"/>
    <mergeCell ref="B17:C17"/>
    <mergeCell ref="F17:G17"/>
    <mergeCell ref="J17:K17"/>
    <mergeCell ref="L17:M17"/>
    <mergeCell ref="P17:Q17"/>
    <mergeCell ref="R17:S17"/>
    <mergeCell ref="B15:D15"/>
    <mergeCell ref="E15:G15"/>
    <mergeCell ref="J15:M15"/>
    <mergeCell ref="P15:S15"/>
    <mergeCell ref="B16:C16"/>
    <mergeCell ref="F16:G16"/>
    <mergeCell ref="N15:O15"/>
    <mergeCell ref="N14:O14"/>
    <mergeCell ref="P19:Q19"/>
    <mergeCell ref="R19:S19"/>
    <mergeCell ref="B18:C18"/>
    <mergeCell ref="F18:G18"/>
    <mergeCell ref="J18:K18"/>
    <mergeCell ref="L18:M18"/>
    <mergeCell ref="P18:Q18"/>
    <mergeCell ref="R18:S18"/>
    <mergeCell ref="B21:C21"/>
    <mergeCell ref="F21:G21"/>
    <mergeCell ref="J21:K21"/>
    <mergeCell ref="L21:M21"/>
    <mergeCell ref="P21:Q21"/>
    <mergeCell ref="R21:S21"/>
    <mergeCell ref="B20:C20"/>
    <mergeCell ref="F20:G20"/>
    <mergeCell ref="J20:K20"/>
    <mergeCell ref="L20:M20"/>
    <mergeCell ref="P20:Q20"/>
    <mergeCell ref="R20:S20"/>
    <mergeCell ref="B19:C19"/>
    <mergeCell ref="F19:G19"/>
    <mergeCell ref="J19:K19"/>
    <mergeCell ref="L19:M19"/>
    <mergeCell ref="N27:O27"/>
    <mergeCell ref="B22:C22"/>
    <mergeCell ref="F22:G22"/>
    <mergeCell ref="J22:K22"/>
    <mergeCell ref="L22:M22"/>
    <mergeCell ref="E26:L26"/>
    <mergeCell ref="A24:P24"/>
    <mergeCell ref="B26:C26"/>
    <mergeCell ref="P26:T26"/>
    <mergeCell ref="N26:O26"/>
    <mergeCell ref="R22:S22"/>
    <mergeCell ref="P22:Q22"/>
    <mergeCell ref="P32:Q32"/>
    <mergeCell ref="R32:S32"/>
    <mergeCell ref="B31:C31"/>
    <mergeCell ref="F31:G31"/>
    <mergeCell ref="J31:K31"/>
    <mergeCell ref="L31:M31"/>
    <mergeCell ref="P31:Q31"/>
    <mergeCell ref="R31:S31"/>
    <mergeCell ref="R33:S33"/>
    <mergeCell ref="B32:C32"/>
    <mergeCell ref="F32:G32"/>
    <mergeCell ref="J32:K32"/>
    <mergeCell ref="L32:M32"/>
    <mergeCell ref="B33:C33"/>
    <mergeCell ref="F33:G33"/>
    <mergeCell ref="J33:K33"/>
    <mergeCell ref="L33:M33"/>
    <mergeCell ref="P33:Q33"/>
    <mergeCell ref="A35:S35"/>
    <mergeCell ref="A39:S39"/>
    <mergeCell ref="A40:S40"/>
    <mergeCell ref="B34:C34"/>
    <mergeCell ref="F34:G34"/>
    <mergeCell ref="J34:K34"/>
    <mergeCell ref="L34:M34"/>
    <mergeCell ref="P34:Q34"/>
    <mergeCell ref="R34:S34"/>
    <mergeCell ref="N7:O7"/>
    <mergeCell ref="Q7:T7"/>
    <mergeCell ref="R30:S30"/>
    <mergeCell ref="B30:C30"/>
    <mergeCell ref="F30:G30"/>
    <mergeCell ref="J30:K30"/>
    <mergeCell ref="L30:M30"/>
    <mergeCell ref="P30:Q30"/>
    <mergeCell ref="B29:C29"/>
    <mergeCell ref="F29:G29"/>
    <mergeCell ref="J29:K29"/>
    <mergeCell ref="L29:M29"/>
    <mergeCell ref="P29:Q29"/>
    <mergeCell ref="R29:S29"/>
    <mergeCell ref="B28:C28"/>
    <mergeCell ref="F28:G28"/>
    <mergeCell ref="J28:K28"/>
    <mergeCell ref="L28:M28"/>
    <mergeCell ref="P28:Q28"/>
    <mergeCell ref="R28:S28"/>
    <mergeCell ref="B27:D27"/>
    <mergeCell ref="E27:G27"/>
    <mergeCell ref="J27:M27"/>
    <mergeCell ref="P27:S27"/>
  </mergeCells>
  <pageMargins left="0.70866141732283472" right="0.43307086614173229" top="0.74803149606299213" bottom="0.70866141732283472" header="0.51181102362204722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University College Nordjylland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Engberg</dc:creator>
  <cp:lastModifiedBy>Inge Nørrevang</cp:lastModifiedBy>
  <cp:lastPrinted>2019-03-27T11:15:40Z</cp:lastPrinted>
  <dcterms:created xsi:type="dcterms:W3CDTF">2015-04-22T08:06:38Z</dcterms:created>
  <dcterms:modified xsi:type="dcterms:W3CDTF">2024-06-24T11:40:47Z</dcterms:modified>
</cp:coreProperties>
</file>